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6" windowWidth="14232" windowHeight="10872" activeTab="1"/>
  </bookViews>
  <sheets>
    <sheet name="Pre-Assessment" sheetId="1" r:id="rId1"/>
    <sheet name="Post-Assessment" sheetId="4" r:id="rId2"/>
    <sheet name="Sheet2" sheetId="2" r:id="rId3"/>
    <sheet name="Sheet3" sheetId="3" r:id="rId4"/>
  </sheets>
  <definedNames>
    <definedName name="_xlnm.Print_Area" localSheetId="1">'Post-Assessment'!$B$2:$O$42</definedName>
    <definedName name="_xlnm.Print_Area" localSheetId="0">'Pre-Assessment'!$B$2:$O$42</definedName>
  </definedNames>
  <calcPr calcId="145621"/>
</workbook>
</file>

<file path=xl/calcChain.xml><?xml version="1.0" encoding="utf-8"?>
<calcChain xmlns="http://schemas.openxmlformats.org/spreadsheetml/2006/main">
  <c r="G12" i="4" l="1"/>
  <c r="F46" i="4"/>
  <c r="E46" i="4"/>
  <c r="D46" i="4"/>
  <c r="F44" i="4"/>
  <c r="E44" i="4"/>
  <c r="D44" i="4"/>
  <c r="B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E46" i="1"/>
  <c r="F46" i="1"/>
  <c r="E44" i="1"/>
  <c r="F44" i="1"/>
  <c r="D46" i="1"/>
  <c r="D44" i="1"/>
  <c r="B43" i="1"/>
  <c r="G10" i="1"/>
  <c r="G11" i="1"/>
  <c r="G12" i="1"/>
  <c r="G13" i="1"/>
  <c r="G14" i="1"/>
  <c r="G15" i="1"/>
  <c r="D47" i="4" l="1"/>
  <c r="F45" i="4"/>
  <c r="D45" i="4"/>
  <c r="E47" i="4"/>
  <c r="E53" i="4"/>
  <c r="E45" i="4"/>
  <c r="F47" i="4"/>
  <c r="E51" i="4"/>
  <c r="G52" i="4"/>
  <c r="G53" i="4"/>
  <c r="E52" i="4"/>
  <c r="F47" i="1"/>
  <c r="F45" i="1"/>
  <c r="D47" i="1"/>
  <c r="E47" i="1"/>
  <c r="D45" i="1"/>
  <c r="E4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9" i="1"/>
  <c r="G8" i="1"/>
  <c r="E54" i="4" l="1"/>
  <c r="G45" i="4" s="1"/>
  <c r="G54" i="4"/>
  <c r="G47" i="4" s="1"/>
  <c r="G52" i="1"/>
  <c r="E53" i="1"/>
  <c r="E51" i="1"/>
  <c r="G53" i="1"/>
  <c r="E52" i="1"/>
  <c r="G54" i="1" l="1"/>
  <c r="G47" i="1" s="1"/>
  <c r="E54" i="1"/>
  <c r="G45" i="1" s="1"/>
</calcChain>
</file>

<file path=xl/sharedStrings.xml><?xml version="1.0" encoding="utf-8"?>
<sst xmlns="http://schemas.openxmlformats.org/spreadsheetml/2006/main" count="66" uniqueCount="32">
  <si>
    <t>Student Name:</t>
  </si>
  <si>
    <t xml:space="preserve">Focus and Organization </t>
  </si>
  <si>
    <t xml:space="preserve">Elaboration and Evidence </t>
  </si>
  <si>
    <t xml:space="preserve">Conventions </t>
  </si>
  <si>
    <t xml:space="preserve">Student Total </t>
  </si>
  <si>
    <t>Score</t>
  </si>
  <si>
    <t>Student and Class Scoring:</t>
  </si>
  <si>
    <t>School Year:</t>
  </si>
  <si>
    <t>Grade:</t>
  </si>
  <si>
    <t>Teachers Name:</t>
  </si>
  <si>
    <t>School:</t>
  </si>
  <si>
    <t>2014-15</t>
  </si>
  <si>
    <t>ELP Score</t>
  </si>
  <si>
    <t>Total Students</t>
  </si>
  <si>
    <t>Number of Proficient</t>
  </si>
  <si>
    <t>Number of Exemplary</t>
  </si>
  <si>
    <t>% Proficient</t>
  </si>
  <si>
    <t>% Exemplary</t>
  </si>
  <si>
    <t>Opinion Writing  Pre-Assessment</t>
  </si>
  <si>
    <t>8's</t>
  </si>
  <si>
    <t>10,s</t>
  </si>
  <si>
    <t>9's</t>
  </si>
  <si>
    <t>Pro</t>
  </si>
  <si>
    <t>EX</t>
  </si>
  <si>
    <t>Total</t>
  </si>
  <si>
    <t>11's</t>
  </si>
  <si>
    <t>12's</t>
  </si>
  <si>
    <t>Minnie Mouse</t>
  </si>
  <si>
    <t>Micky Mouse</t>
  </si>
  <si>
    <t>Road Runner</t>
  </si>
  <si>
    <t>Daffy Duck and Friends</t>
  </si>
  <si>
    <t>Opinion Writing  Post-Assessment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</si>
</sst>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D05E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9" fontId="1" fillId="5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left" vertical="top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D05E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D05E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D05E"/>
      <color rgb="FF0000CC"/>
      <color rgb="FFFFFF99"/>
      <color rgb="FF00F66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112251</xdr:colOff>
      <xdr:row>2</xdr:row>
      <xdr:rowOff>21303</xdr:rowOff>
    </xdr:from>
    <xdr:to>
      <xdr:col>2</xdr:col>
      <xdr:colOff>93196</xdr:colOff>
      <xdr:row>2</xdr:row>
      <xdr:rowOff>158463</xdr:rowOff>
    </xdr:to>
    <xdr:sp macro="" textlink="">
      <xdr:nvSpPr>
        <xdr:cNvPr id="6" name="TextBox 5"/>
        <xdr:cNvSpPr txBox="1"/>
      </xdr:nvSpPr>
      <xdr:spPr>
        <a:xfrm>
          <a:off x="315451" y="630903"/>
          <a:ext cx="152395" cy="1371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/>
            <a:t>1</a:t>
          </a:r>
        </a:p>
      </xdr:txBody>
    </xdr:sp>
    <xdr:clientData/>
  </xdr:twoCellAnchor>
  <xdr:twoCellAnchor>
    <xdr:from>
      <xdr:col>1</xdr:col>
      <xdr:colOff>110828</xdr:colOff>
      <xdr:row>2</xdr:row>
      <xdr:rowOff>185610</xdr:rowOff>
    </xdr:from>
    <xdr:to>
      <xdr:col>2</xdr:col>
      <xdr:colOff>101876</xdr:colOff>
      <xdr:row>3</xdr:row>
      <xdr:rowOff>9805</xdr:rowOff>
    </xdr:to>
    <xdr:sp macro="" textlink="">
      <xdr:nvSpPr>
        <xdr:cNvPr id="7" name="TextBox 6"/>
        <xdr:cNvSpPr txBox="1"/>
      </xdr:nvSpPr>
      <xdr:spPr>
        <a:xfrm>
          <a:off x="314028" y="795210"/>
          <a:ext cx="162498" cy="141695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/>
            <a:t>2</a:t>
          </a:r>
        </a:p>
      </xdr:txBody>
    </xdr:sp>
    <xdr:clientData/>
  </xdr:twoCellAnchor>
  <xdr:twoCellAnchor>
    <xdr:from>
      <xdr:col>1</xdr:col>
      <xdr:colOff>111806</xdr:colOff>
      <xdr:row>3</xdr:row>
      <xdr:rowOff>22952</xdr:rowOff>
    </xdr:from>
    <xdr:to>
      <xdr:col>2</xdr:col>
      <xdr:colOff>98085</xdr:colOff>
      <xdr:row>3</xdr:row>
      <xdr:rowOff>154837</xdr:rowOff>
    </xdr:to>
    <xdr:sp macro="" textlink="">
      <xdr:nvSpPr>
        <xdr:cNvPr id="8" name="TextBox 7"/>
        <xdr:cNvSpPr txBox="1"/>
      </xdr:nvSpPr>
      <xdr:spPr>
        <a:xfrm>
          <a:off x="315006" y="950052"/>
          <a:ext cx="157729" cy="13188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/>
            <a:t>3</a:t>
          </a:r>
        </a:p>
      </xdr:txBody>
    </xdr:sp>
    <xdr:clientData/>
  </xdr:twoCellAnchor>
  <xdr:twoCellAnchor>
    <xdr:from>
      <xdr:col>1</xdr:col>
      <xdr:colOff>111996</xdr:colOff>
      <xdr:row>3</xdr:row>
      <xdr:rowOff>175352</xdr:rowOff>
    </xdr:from>
    <xdr:to>
      <xdr:col>2</xdr:col>
      <xdr:colOff>98275</xdr:colOff>
      <xdr:row>4</xdr:row>
      <xdr:rowOff>14160</xdr:rowOff>
    </xdr:to>
    <xdr:sp macro="" textlink="">
      <xdr:nvSpPr>
        <xdr:cNvPr id="9" name="TextBox 8"/>
        <xdr:cNvSpPr txBox="1"/>
      </xdr:nvSpPr>
      <xdr:spPr>
        <a:xfrm>
          <a:off x="315196" y="1102452"/>
          <a:ext cx="157729" cy="137258"/>
        </a:xfrm>
        <a:prstGeom prst="rect">
          <a:avLst/>
        </a:prstGeom>
        <a:solidFill>
          <a:srgbClr val="0000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>
              <a:solidFill>
                <a:schemeClr val="bg1"/>
              </a:solidFill>
            </a:rPr>
            <a:t>4</a:t>
          </a:r>
        </a:p>
      </xdr:txBody>
    </xdr:sp>
    <xdr:clientData/>
  </xdr:twoCellAnchor>
  <xdr:twoCellAnchor>
    <xdr:from>
      <xdr:col>2</xdr:col>
      <xdr:colOff>117834</xdr:colOff>
      <xdr:row>2</xdr:row>
      <xdr:rowOff>44188</xdr:rowOff>
    </xdr:from>
    <xdr:to>
      <xdr:col>2</xdr:col>
      <xdr:colOff>689671</xdr:colOff>
      <xdr:row>2</xdr:row>
      <xdr:rowOff>173220</xdr:rowOff>
    </xdr:to>
    <xdr:sp macro="" textlink="">
      <xdr:nvSpPr>
        <xdr:cNvPr id="10" name="TextBox 9"/>
        <xdr:cNvSpPr txBox="1"/>
      </xdr:nvSpPr>
      <xdr:spPr>
        <a:xfrm>
          <a:off x="616944" y="406138"/>
          <a:ext cx="571837" cy="129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800"/>
            <a:t>= Emerging</a:t>
          </a:r>
        </a:p>
      </xdr:txBody>
    </xdr:sp>
    <xdr:clientData/>
  </xdr:twoCellAnchor>
  <xdr:twoCellAnchor>
    <xdr:from>
      <xdr:col>2</xdr:col>
      <xdr:colOff>118024</xdr:colOff>
      <xdr:row>2</xdr:row>
      <xdr:rowOff>196587</xdr:rowOff>
    </xdr:from>
    <xdr:to>
      <xdr:col>2</xdr:col>
      <xdr:colOff>689861</xdr:colOff>
      <xdr:row>3</xdr:row>
      <xdr:rowOff>12763</xdr:rowOff>
    </xdr:to>
    <xdr:sp macro="" textlink="">
      <xdr:nvSpPr>
        <xdr:cNvPr id="11" name="TextBox 10"/>
        <xdr:cNvSpPr txBox="1"/>
      </xdr:nvSpPr>
      <xdr:spPr>
        <a:xfrm>
          <a:off x="617134" y="558537"/>
          <a:ext cx="571837" cy="132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800"/>
            <a:t>= Developing</a:t>
          </a:r>
        </a:p>
      </xdr:txBody>
    </xdr:sp>
    <xdr:clientData/>
  </xdr:twoCellAnchor>
  <xdr:twoCellAnchor>
    <xdr:from>
      <xdr:col>2</xdr:col>
      <xdr:colOff>120293</xdr:colOff>
      <xdr:row>3</xdr:row>
      <xdr:rowOff>31916</xdr:rowOff>
    </xdr:from>
    <xdr:to>
      <xdr:col>2</xdr:col>
      <xdr:colOff>692130</xdr:colOff>
      <xdr:row>3</xdr:row>
      <xdr:rowOff>160948</xdr:rowOff>
    </xdr:to>
    <xdr:sp macro="" textlink="">
      <xdr:nvSpPr>
        <xdr:cNvPr id="12" name="TextBox 11"/>
        <xdr:cNvSpPr txBox="1"/>
      </xdr:nvSpPr>
      <xdr:spPr>
        <a:xfrm>
          <a:off x="619403" y="710096"/>
          <a:ext cx="571837" cy="129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800"/>
            <a:t>= Proficient</a:t>
          </a:r>
        </a:p>
      </xdr:txBody>
    </xdr:sp>
    <xdr:clientData/>
  </xdr:twoCellAnchor>
  <xdr:twoCellAnchor>
    <xdr:from>
      <xdr:col>2</xdr:col>
      <xdr:colOff>125393</xdr:colOff>
      <xdr:row>3</xdr:row>
      <xdr:rowOff>184316</xdr:rowOff>
    </xdr:from>
    <xdr:to>
      <xdr:col>2</xdr:col>
      <xdr:colOff>697230</xdr:colOff>
      <xdr:row>4</xdr:row>
      <xdr:rowOff>15240</xdr:rowOff>
    </xdr:to>
    <xdr:sp macro="" textlink="">
      <xdr:nvSpPr>
        <xdr:cNvPr id="13" name="TextBox 12"/>
        <xdr:cNvSpPr txBox="1"/>
      </xdr:nvSpPr>
      <xdr:spPr>
        <a:xfrm>
          <a:off x="624503" y="862496"/>
          <a:ext cx="571837" cy="1281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800"/>
            <a:t>= Exemplary</a:t>
          </a:r>
        </a:p>
      </xdr:txBody>
    </xdr:sp>
    <xdr:clientData/>
  </xdr:twoCellAnchor>
  <xdr:twoCellAnchor>
    <xdr:from>
      <xdr:col>1</xdr:col>
      <xdr:colOff>95837</xdr:colOff>
      <xdr:row>1</xdr:row>
      <xdr:rowOff>242570</xdr:rowOff>
    </xdr:from>
    <xdr:to>
      <xdr:col>2</xdr:col>
      <xdr:colOff>521970</xdr:colOff>
      <xdr:row>2</xdr:row>
      <xdr:rowOff>12700</xdr:rowOff>
    </xdr:to>
    <xdr:sp macro="" textlink="">
      <xdr:nvSpPr>
        <xdr:cNvPr id="2" name="TextBox 1"/>
        <xdr:cNvSpPr txBox="1"/>
      </xdr:nvSpPr>
      <xdr:spPr>
        <a:xfrm>
          <a:off x="299037" y="490220"/>
          <a:ext cx="597583" cy="132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 b="1" u="sng"/>
            <a:t>Scoring</a:t>
          </a:r>
          <a:r>
            <a:rPr lang="en-US" sz="800" b="1" u="sng" baseline="0"/>
            <a:t> </a:t>
          </a:r>
          <a:r>
            <a:rPr lang="en-US" sz="800" b="1" u="sng"/>
            <a:t>Key:</a:t>
          </a:r>
        </a:p>
      </xdr:txBody>
    </xdr:sp>
    <xdr:clientData/>
  </xdr:twoCellAnchor>
  <xdr:twoCellAnchor>
    <xdr:from>
      <xdr:col>2</xdr:col>
      <xdr:colOff>759816</xdr:colOff>
      <xdr:row>2</xdr:row>
      <xdr:rowOff>26678</xdr:rowOff>
    </xdr:from>
    <xdr:to>
      <xdr:col>2</xdr:col>
      <xdr:colOff>1083122</xdr:colOff>
      <xdr:row>2</xdr:row>
      <xdr:rowOff>162931</xdr:rowOff>
    </xdr:to>
    <xdr:sp macro="" textlink="">
      <xdr:nvSpPr>
        <xdr:cNvPr id="14" name="TextBox 13"/>
        <xdr:cNvSpPr txBox="1"/>
      </xdr:nvSpPr>
      <xdr:spPr>
        <a:xfrm>
          <a:off x="1134466" y="636278"/>
          <a:ext cx="323306" cy="13625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/>
            <a:t>0</a:t>
          </a:r>
          <a:r>
            <a:rPr lang="en-US" sz="800" baseline="0"/>
            <a:t> - 4</a:t>
          </a:r>
          <a:endParaRPr lang="en-US" sz="800"/>
        </a:p>
      </xdr:txBody>
    </xdr:sp>
    <xdr:clientData/>
  </xdr:twoCellAnchor>
  <xdr:twoCellAnchor>
    <xdr:from>
      <xdr:col>2</xdr:col>
      <xdr:colOff>753066</xdr:colOff>
      <xdr:row>2</xdr:row>
      <xdr:rowOff>191081</xdr:rowOff>
    </xdr:from>
    <xdr:to>
      <xdr:col>2</xdr:col>
      <xdr:colOff>1079669</xdr:colOff>
      <xdr:row>3</xdr:row>
      <xdr:rowOff>15532</xdr:rowOff>
    </xdr:to>
    <xdr:sp macro="" textlink="">
      <xdr:nvSpPr>
        <xdr:cNvPr id="15" name="TextBox 14"/>
        <xdr:cNvSpPr txBox="1"/>
      </xdr:nvSpPr>
      <xdr:spPr>
        <a:xfrm>
          <a:off x="1127716" y="800681"/>
          <a:ext cx="326603" cy="141951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 baseline="0"/>
            <a:t>5 - 7</a:t>
          </a:r>
          <a:endParaRPr lang="en-US" sz="800"/>
        </a:p>
      </xdr:txBody>
    </xdr:sp>
    <xdr:clientData/>
  </xdr:twoCellAnchor>
  <xdr:twoCellAnchor>
    <xdr:from>
      <xdr:col>2</xdr:col>
      <xdr:colOff>754044</xdr:colOff>
      <xdr:row>3</xdr:row>
      <xdr:rowOff>27251</xdr:rowOff>
    </xdr:from>
    <xdr:to>
      <xdr:col>2</xdr:col>
      <xdr:colOff>1077453</xdr:colOff>
      <xdr:row>3</xdr:row>
      <xdr:rowOff>169104</xdr:rowOff>
    </xdr:to>
    <xdr:sp macro="" textlink="">
      <xdr:nvSpPr>
        <xdr:cNvPr id="16" name="TextBox 15"/>
        <xdr:cNvSpPr txBox="1"/>
      </xdr:nvSpPr>
      <xdr:spPr>
        <a:xfrm>
          <a:off x="1128694" y="954351"/>
          <a:ext cx="323409" cy="141853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 baseline="0"/>
            <a:t>8 - 10</a:t>
          </a:r>
        </a:p>
      </xdr:txBody>
    </xdr:sp>
    <xdr:clientData/>
  </xdr:twoCellAnchor>
  <xdr:twoCellAnchor>
    <xdr:from>
      <xdr:col>2</xdr:col>
      <xdr:colOff>754234</xdr:colOff>
      <xdr:row>3</xdr:row>
      <xdr:rowOff>180823</xdr:rowOff>
    </xdr:from>
    <xdr:to>
      <xdr:col>2</xdr:col>
      <xdr:colOff>1077643</xdr:colOff>
      <xdr:row>4</xdr:row>
      <xdr:rowOff>24324</xdr:rowOff>
    </xdr:to>
    <xdr:sp macro="" textlink="">
      <xdr:nvSpPr>
        <xdr:cNvPr id="17" name="TextBox 16"/>
        <xdr:cNvSpPr txBox="1"/>
      </xdr:nvSpPr>
      <xdr:spPr>
        <a:xfrm>
          <a:off x="1128884" y="1107923"/>
          <a:ext cx="323409" cy="141951"/>
        </a:xfrm>
        <a:prstGeom prst="rect">
          <a:avLst/>
        </a:prstGeom>
        <a:solidFill>
          <a:srgbClr val="0000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>
              <a:solidFill>
                <a:schemeClr val="bg1"/>
              </a:solidFill>
            </a:rPr>
            <a:t>11</a:t>
          </a:r>
          <a:r>
            <a:rPr lang="en-US" sz="800" baseline="0">
              <a:solidFill>
                <a:schemeClr val="bg1"/>
              </a:solidFill>
            </a:rPr>
            <a:t> - 12</a:t>
          </a:r>
          <a:endParaRPr lang="en-US" sz="8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615267</xdr:colOff>
      <xdr:row>1</xdr:row>
      <xdr:rowOff>248920</xdr:rowOff>
    </xdr:from>
    <xdr:to>
      <xdr:col>2</xdr:col>
      <xdr:colOff>1308100</xdr:colOff>
      <xdr:row>2</xdr:row>
      <xdr:rowOff>6350</xdr:rowOff>
    </xdr:to>
    <xdr:sp macro="" textlink="">
      <xdr:nvSpPr>
        <xdr:cNvPr id="21" name="TextBox 20"/>
        <xdr:cNvSpPr txBox="1"/>
      </xdr:nvSpPr>
      <xdr:spPr>
        <a:xfrm>
          <a:off x="989917" y="496570"/>
          <a:ext cx="692833" cy="11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 b="1" u="sng"/>
            <a:t>Total #</a:t>
          </a:r>
          <a:r>
            <a:rPr lang="en-US" sz="800" b="1" u="sng" baseline="0"/>
            <a:t> Correct</a:t>
          </a:r>
          <a:endParaRPr lang="en-US" sz="8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112251</xdr:colOff>
      <xdr:row>2</xdr:row>
      <xdr:rowOff>21303</xdr:rowOff>
    </xdr:from>
    <xdr:to>
      <xdr:col>2</xdr:col>
      <xdr:colOff>93196</xdr:colOff>
      <xdr:row>2</xdr:row>
      <xdr:rowOff>158463</xdr:rowOff>
    </xdr:to>
    <xdr:sp macro="" textlink="">
      <xdr:nvSpPr>
        <xdr:cNvPr id="2" name="TextBox 1"/>
        <xdr:cNvSpPr txBox="1"/>
      </xdr:nvSpPr>
      <xdr:spPr>
        <a:xfrm>
          <a:off x="312276" y="630903"/>
          <a:ext cx="152395" cy="1371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/>
            <a:t>1</a:t>
          </a:r>
        </a:p>
      </xdr:txBody>
    </xdr:sp>
    <xdr:clientData/>
  </xdr:twoCellAnchor>
  <xdr:twoCellAnchor>
    <xdr:from>
      <xdr:col>1</xdr:col>
      <xdr:colOff>110828</xdr:colOff>
      <xdr:row>2</xdr:row>
      <xdr:rowOff>185610</xdr:rowOff>
    </xdr:from>
    <xdr:to>
      <xdr:col>2</xdr:col>
      <xdr:colOff>101876</xdr:colOff>
      <xdr:row>3</xdr:row>
      <xdr:rowOff>9805</xdr:rowOff>
    </xdr:to>
    <xdr:sp macro="" textlink="">
      <xdr:nvSpPr>
        <xdr:cNvPr id="3" name="TextBox 2"/>
        <xdr:cNvSpPr txBox="1"/>
      </xdr:nvSpPr>
      <xdr:spPr>
        <a:xfrm>
          <a:off x="310853" y="795210"/>
          <a:ext cx="162498" cy="13852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/>
            <a:t>2</a:t>
          </a:r>
        </a:p>
      </xdr:txBody>
    </xdr:sp>
    <xdr:clientData/>
  </xdr:twoCellAnchor>
  <xdr:twoCellAnchor>
    <xdr:from>
      <xdr:col>1</xdr:col>
      <xdr:colOff>111806</xdr:colOff>
      <xdr:row>3</xdr:row>
      <xdr:rowOff>22952</xdr:rowOff>
    </xdr:from>
    <xdr:to>
      <xdr:col>2</xdr:col>
      <xdr:colOff>98085</xdr:colOff>
      <xdr:row>3</xdr:row>
      <xdr:rowOff>154837</xdr:rowOff>
    </xdr:to>
    <xdr:sp macro="" textlink="">
      <xdr:nvSpPr>
        <xdr:cNvPr id="4" name="TextBox 3"/>
        <xdr:cNvSpPr txBox="1"/>
      </xdr:nvSpPr>
      <xdr:spPr>
        <a:xfrm>
          <a:off x="311831" y="946877"/>
          <a:ext cx="157729" cy="13188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/>
            <a:t>3</a:t>
          </a:r>
        </a:p>
      </xdr:txBody>
    </xdr:sp>
    <xdr:clientData/>
  </xdr:twoCellAnchor>
  <xdr:twoCellAnchor>
    <xdr:from>
      <xdr:col>1</xdr:col>
      <xdr:colOff>111996</xdr:colOff>
      <xdr:row>3</xdr:row>
      <xdr:rowOff>175352</xdr:rowOff>
    </xdr:from>
    <xdr:to>
      <xdr:col>2</xdr:col>
      <xdr:colOff>98275</xdr:colOff>
      <xdr:row>4</xdr:row>
      <xdr:rowOff>14160</xdr:rowOff>
    </xdr:to>
    <xdr:sp macro="" textlink="">
      <xdr:nvSpPr>
        <xdr:cNvPr id="5" name="TextBox 4"/>
        <xdr:cNvSpPr txBox="1"/>
      </xdr:nvSpPr>
      <xdr:spPr>
        <a:xfrm>
          <a:off x="312021" y="1099277"/>
          <a:ext cx="157729" cy="134083"/>
        </a:xfrm>
        <a:prstGeom prst="rect">
          <a:avLst/>
        </a:prstGeom>
        <a:solidFill>
          <a:srgbClr val="0000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>
              <a:solidFill>
                <a:schemeClr val="bg1"/>
              </a:solidFill>
            </a:rPr>
            <a:t>4</a:t>
          </a:r>
        </a:p>
      </xdr:txBody>
    </xdr:sp>
    <xdr:clientData/>
  </xdr:twoCellAnchor>
  <xdr:twoCellAnchor>
    <xdr:from>
      <xdr:col>2</xdr:col>
      <xdr:colOff>117834</xdr:colOff>
      <xdr:row>2</xdr:row>
      <xdr:rowOff>44188</xdr:rowOff>
    </xdr:from>
    <xdr:to>
      <xdr:col>2</xdr:col>
      <xdr:colOff>689671</xdr:colOff>
      <xdr:row>2</xdr:row>
      <xdr:rowOff>173220</xdr:rowOff>
    </xdr:to>
    <xdr:sp macro="" textlink="">
      <xdr:nvSpPr>
        <xdr:cNvPr id="6" name="TextBox 5"/>
        <xdr:cNvSpPr txBox="1"/>
      </xdr:nvSpPr>
      <xdr:spPr>
        <a:xfrm>
          <a:off x="489309" y="653788"/>
          <a:ext cx="571837" cy="129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800"/>
            <a:t>= Emerging</a:t>
          </a:r>
        </a:p>
      </xdr:txBody>
    </xdr:sp>
    <xdr:clientData/>
  </xdr:twoCellAnchor>
  <xdr:twoCellAnchor>
    <xdr:from>
      <xdr:col>2</xdr:col>
      <xdr:colOff>118024</xdr:colOff>
      <xdr:row>2</xdr:row>
      <xdr:rowOff>196587</xdr:rowOff>
    </xdr:from>
    <xdr:to>
      <xdr:col>2</xdr:col>
      <xdr:colOff>689861</xdr:colOff>
      <xdr:row>3</xdr:row>
      <xdr:rowOff>12763</xdr:rowOff>
    </xdr:to>
    <xdr:sp macro="" textlink="">
      <xdr:nvSpPr>
        <xdr:cNvPr id="7" name="TextBox 6"/>
        <xdr:cNvSpPr txBox="1"/>
      </xdr:nvSpPr>
      <xdr:spPr>
        <a:xfrm>
          <a:off x="489499" y="806187"/>
          <a:ext cx="571837" cy="13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800"/>
            <a:t>= Developing</a:t>
          </a:r>
        </a:p>
      </xdr:txBody>
    </xdr:sp>
    <xdr:clientData/>
  </xdr:twoCellAnchor>
  <xdr:twoCellAnchor>
    <xdr:from>
      <xdr:col>2</xdr:col>
      <xdr:colOff>120293</xdr:colOff>
      <xdr:row>3</xdr:row>
      <xdr:rowOff>31916</xdr:rowOff>
    </xdr:from>
    <xdr:to>
      <xdr:col>2</xdr:col>
      <xdr:colOff>692130</xdr:colOff>
      <xdr:row>3</xdr:row>
      <xdr:rowOff>160948</xdr:rowOff>
    </xdr:to>
    <xdr:sp macro="" textlink="">
      <xdr:nvSpPr>
        <xdr:cNvPr id="8" name="TextBox 7"/>
        <xdr:cNvSpPr txBox="1"/>
      </xdr:nvSpPr>
      <xdr:spPr>
        <a:xfrm>
          <a:off x="491768" y="955841"/>
          <a:ext cx="571837" cy="129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800"/>
            <a:t>= Proficient</a:t>
          </a:r>
        </a:p>
      </xdr:txBody>
    </xdr:sp>
    <xdr:clientData/>
  </xdr:twoCellAnchor>
  <xdr:twoCellAnchor>
    <xdr:from>
      <xdr:col>2</xdr:col>
      <xdr:colOff>125393</xdr:colOff>
      <xdr:row>3</xdr:row>
      <xdr:rowOff>184316</xdr:rowOff>
    </xdr:from>
    <xdr:to>
      <xdr:col>2</xdr:col>
      <xdr:colOff>697230</xdr:colOff>
      <xdr:row>4</xdr:row>
      <xdr:rowOff>15240</xdr:rowOff>
    </xdr:to>
    <xdr:sp macro="" textlink="">
      <xdr:nvSpPr>
        <xdr:cNvPr id="9" name="TextBox 8"/>
        <xdr:cNvSpPr txBox="1"/>
      </xdr:nvSpPr>
      <xdr:spPr>
        <a:xfrm>
          <a:off x="496868" y="1108241"/>
          <a:ext cx="571837" cy="12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800"/>
            <a:t>= Exemplary</a:t>
          </a:r>
        </a:p>
      </xdr:txBody>
    </xdr:sp>
    <xdr:clientData/>
  </xdr:twoCellAnchor>
  <xdr:twoCellAnchor>
    <xdr:from>
      <xdr:col>1</xdr:col>
      <xdr:colOff>95837</xdr:colOff>
      <xdr:row>1</xdr:row>
      <xdr:rowOff>242570</xdr:rowOff>
    </xdr:from>
    <xdr:to>
      <xdr:col>2</xdr:col>
      <xdr:colOff>521970</xdr:colOff>
      <xdr:row>2</xdr:row>
      <xdr:rowOff>12700</xdr:rowOff>
    </xdr:to>
    <xdr:sp macro="" textlink="">
      <xdr:nvSpPr>
        <xdr:cNvPr id="10" name="TextBox 9"/>
        <xdr:cNvSpPr txBox="1"/>
      </xdr:nvSpPr>
      <xdr:spPr>
        <a:xfrm>
          <a:off x="295862" y="490220"/>
          <a:ext cx="597583" cy="132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 b="1" u="sng"/>
            <a:t>Scoring</a:t>
          </a:r>
          <a:r>
            <a:rPr lang="en-US" sz="800" b="1" u="sng" baseline="0"/>
            <a:t> </a:t>
          </a:r>
          <a:r>
            <a:rPr lang="en-US" sz="800" b="1" u="sng"/>
            <a:t>Key:</a:t>
          </a:r>
        </a:p>
      </xdr:txBody>
    </xdr:sp>
    <xdr:clientData/>
  </xdr:twoCellAnchor>
  <xdr:twoCellAnchor>
    <xdr:from>
      <xdr:col>2</xdr:col>
      <xdr:colOff>759816</xdr:colOff>
      <xdr:row>2</xdr:row>
      <xdr:rowOff>26678</xdr:rowOff>
    </xdr:from>
    <xdr:to>
      <xdr:col>2</xdr:col>
      <xdr:colOff>1083122</xdr:colOff>
      <xdr:row>2</xdr:row>
      <xdr:rowOff>162931</xdr:rowOff>
    </xdr:to>
    <xdr:sp macro="" textlink="">
      <xdr:nvSpPr>
        <xdr:cNvPr id="11" name="TextBox 10"/>
        <xdr:cNvSpPr txBox="1"/>
      </xdr:nvSpPr>
      <xdr:spPr>
        <a:xfrm>
          <a:off x="1131291" y="636278"/>
          <a:ext cx="323306" cy="13625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/>
            <a:t>0</a:t>
          </a:r>
          <a:r>
            <a:rPr lang="en-US" sz="800" baseline="0"/>
            <a:t> - 4</a:t>
          </a:r>
          <a:endParaRPr lang="en-US" sz="800"/>
        </a:p>
      </xdr:txBody>
    </xdr:sp>
    <xdr:clientData/>
  </xdr:twoCellAnchor>
  <xdr:twoCellAnchor>
    <xdr:from>
      <xdr:col>2</xdr:col>
      <xdr:colOff>753066</xdr:colOff>
      <xdr:row>2</xdr:row>
      <xdr:rowOff>191081</xdr:rowOff>
    </xdr:from>
    <xdr:to>
      <xdr:col>2</xdr:col>
      <xdr:colOff>1079669</xdr:colOff>
      <xdr:row>3</xdr:row>
      <xdr:rowOff>15532</xdr:rowOff>
    </xdr:to>
    <xdr:sp macro="" textlink="">
      <xdr:nvSpPr>
        <xdr:cNvPr id="12" name="TextBox 11"/>
        <xdr:cNvSpPr txBox="1"/>
      </xdr:nvSpPr>
      <xdr:spPr>
        <a:xfrm>
          <a:off x="1124541" y="800681"/>
          <a:ext cx="326603" cy="138776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 baseline="0"/>
            <a:t>5 - 7</a:t>
          </a:r>
          <a:endParaRPr lang="en-US" sz="800"/>
        </a:p>
      </xdr:txBody>
    </xdr:sp>
    <xdr:clientData/>
  </xdr:twoCellAnchor>
  <xdr:twoCellAnchor>
    <xdr:from>
      <xdr:col>2</xdr:col>
      <xdr:colOff>754044</xdr:colOff>
      <xdr:row>3</xdr:row>
      <xdr:rowOff>27251</xdr:rowOff>
    </xdr:from>
    <xdr:to>
      <xdr:col>2</xdr:col>
      <xdr:colOff>1077453</xdr:colOff>
      <xdr:row>3</xdr:row>
      <xdr:rowOff>169104</xdr:rowOff>
    </xdr:to>
    <xdr:sp macro="" textlink="">
      <xdr:nvSpPr>
        <xdr:cNvPr id="13" name="TextBox 12"/>
        <xdr:cNvSpPr txBox="1"/>
      </xdr:nvSpPr>
      <xdr:spPr>
        <a:xfrm>
          <a:off x="1125519" y="951176"/>
          <a:ext cx="323409" cy="141853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 baseline="0"/>
            <a:t>8 - 10</a:t>
          </a:r>
        </a:p>
      </xdr:txBody>
    </xdr:sp>
    <xdr:clientData/>
  </xdr:twoCellAnchor>
  <xdr:twoCellAnchor>
    <xdr:from>
      <xdr:col>2</xdr:col>
      <xdr:colOff>754234</xdr:colOff>
      <xdr:row>3</xdr:row>
      <xdr:rowOff>180823</xdr:rowOff>
    </xdr:from>
    <xdr:to>
      <xdr:col>2</xdr:col>
      <xdr:colOff>1077643</xdr:colOff>
      <xdr:row>4</xdr:row>
      <xdr:rowOff>24324</xdr:rowOff>
    </xdr:to>
    <xdr:sp macro="" textlink="">
      <xdr:nvSpPr>
        <xdr:cNvPr id="14" name="TextBox 13"/>
        <xdr:cNvSpPr txBox="1"/>
      </xdr:nvSpPr>
      <xdr:spPr>
        <a:xfrm>
          <a:off x="1125709" y="1104748"/>
          <a:ext cx="323409" cy="138776"/>
        </a:xfrm>
        <a:prstGeom prst="rect">
          <a:avLst/>
        </a:prstGeom>
        <a:solidFill>
          <a:srgbClr val="0000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800">
              <a:solidFill>
                <a:schemeClr val="bg1"/>
              </a:solidFill>
            </a:rPr>
            <a:t>11</a:t>
          </a:r>
          <a:r>
            <a:rPr lang="en-US" sz="800" baseline="0">
              <a:solidFill>
                <a:schemeClr val="bg1"/>
              </a:solidFill>
            </a:rPr>
            <a:t> - 12</a:t>
          </a:r>
          <a:endParaRPr lang="en-US" sz="8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615267</xdr:colOff>
      <xdr:row>1</xdr:row>
      <xdr:rowOff>248920</xdr:rowOff>
    </xdr:from>
    <xdr:to>
      <xdr:col>2</xdr:col>
      <xdr:colOff>1308100</xdr:colOff>
      <xdr:row>2</xdr:row>
      <xdr:rowOff>6350</xdr:rowOff>
    </xdr:to>
    <xdr:sp macro="" textlink="">
      <xdr:nvSpPr>
        <xdr:cNvPr id="15" name="TextBox 14"/>
        <xdr:cNvSpPr txBox="1"/>
      </xdr:nvSpPr>
      <xdr:spPr>
        <a:xfrm>
          <a:off x="986742" y="496570"/>
          <a:ext cx="692833" cy="119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800" b="1" u="sng"/>
            <a:t>Total #</a:t>
          </a:r>
          <a:r>
            <a:rPr lang="en-US" sz="800" b="1" u="sng" baseline="0"/>
            <a:t> Correct</a:t>
          </a:r>
          <a:endParaRPr lang="en-US" sz="8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B1:S54"/>
  <sheetViews>
    <sheetView showGridLines="0" zoomScale="150" zoomScaleNormal="150" workbookViewId="0">
      <selection activeCell="M6" sqref="M6"/>
    </sheetView>
  </sheetViews>
  <sheetFormatPr defaultColWidth="9.109375" defaultRowHeight="13.8" x14ac:dyDescent="0.3"/>
  <cols>
    <col min="1" max="1" width="3" style="2" customWidth="1"/>
    <col min="2" max="2" width="2.5546875" style="1" customWidth="1"/>
    <col min="3" max="3" width="36.109375" style="2" customWidth="1"/>
    <col min="4" max="4" width="11.33203125" style="2" customWidth="1"/>
    <col min="5" max="5" width="11.6640625" style="2" customWidth="1"/>
    <col min="6" max="6" width="10.6640625" style="2" bestFit="1" customWidth="1"/>
    <col min="7" max="7" width="7.109375" style="2" customWidth="1"/>
    <col min="8" max="8" width="5.6640625" style="2" customWidth="1"/>
    <col min="9" max="9" width="1.88671875" style="2" customWidth="1"/>
    <col min="10" max="10" width="2.88671875" style="2" customWidth="1"/>
    <col min="11" max="13" width="2.6640625" style="2" customWidth="1"/>
    <col min="14" max="14" width="4.33203125" style="8" customWidth="1"/>
    <col min="15" max="15" width="3.5546875" style="9" customWidth="1"/>
    <col min="16" max="17" width="3.6640625" style="8" customWidth="1"/>
    <col min="18" max="65" width="3.6640625" style="2" customWidth="1"/>
    <col min="66" max="16384" width="9.109375" style="2"/>
  </cols>
  <sheetData>
    <row r="1" spans="2:19" ht="19.5" customHeight="1" x14ac:dyDescent="0.3">
      <c r="B1" s="30" t="s">
        <v>18</v>
      </c>
      <c r="C1" s="30"/>
      <c r="D1" s="30"/>
      <c r="E1" s="30"/>
      <c r="F1" s="30"/>
      <c r="G1" s="30"/>
      <c r="H1" s="30"/>
    </row>
    <row r="2" spans="2:19" ht="28.5" customHeight="1" x14ac:dyDescent="0.3">
      <c r="B2" s="31" t="s">
        <v>6</v>
      </c>
      <c r="C2" s="31"/>
      <c r="D2" s="4" t="s">
        <v>7</v>
      </c>
      <c r="E2" s="20" t="s">
        <v>11</v>
      </c>
      <c r="F2" s="4" t="s">
        <v>8</v>
      </c>
      <c r="G2" s="20"/>
    </row>
    <row r="3" spans="2:19" ht="24.75" customHeight="1" x14ac:dyDescent="0.3">
      <c r="C3" s="4" t="s">
        <v>9</v>
      </c>
      <c r="D3" s="32"/>
      <c r="E3" s="32"/>
      <c r="F3" s="32"/>
      <c r="G3" s="32"/>
    </row>
    <row r="4" spans="2:19" ht="23.25" customHeight="1" x14ac:dyDescent="0.3">
      <c r="C4" s="4" t="s">
        <v>10</v>
      </c>
      <c r="D4" s="33"/>
      <c r="E4" s="33"/>
      <c r="F4" s="33"/>
      <c r="G4" s="33"/>
      <c r="Q4" s="9"/>
      <c r="R4" s="9"/>
      <c r="S4" s="11"/>
    </row>
    <row r="5" spans="2:19" ht="7.5" customHeight="1" x14ac:dyDescent="0.3">
      <c r="C5" s="4"/>
    </row>
    <row r="6" spans="2:19" ht="38.25" customHeight="1" x14ac:dyDescent="0.3">
      <c r="B6" s="35" t="s">
        <v>0</v>
      </c>
      <c r="C6" s="35"/>
      <c r="D6" s="6" t="s">
        <v>1</v>
      </c>
      <c r="E6" s="6" t="s">
        <v>2</v>
      </c>
      <c r="F6" s="6" t="s">
        <v>3</v>
      </c>
      <c r="G6" s="35" t="s">
        <v>4</v>
      </c>
      <c r="H6" s="34" t="s">
        <v>12</v>
      </c>
    </row>
    <row r="7" spans="2:19" x14ac:dyDescent="0.3">
      <c r="B7" s="35"/>
      <c r="C7" s="35"/>
      <c r="D7" s="7" t="s">
        <v>5</v>
      </c>
      <c r="E7" s="7" t="s">
        <v>5</v>
      </c>
      <c r="F7" s="7" t="s">
        <v>5</v>
      </c>
      <c r="G7" s="35"/>
      <c r="H7" s="34"/>
    </row>
    <row r="8" spans="2:19" ht="17.100000000000001" customHeight="1" x14ac:dyDescent="0.3">
      <c r="B8" s="21">
        <v>1</v>
      </c>
      <c r="C8" s="22" t="s">
        <v>30</v>
      </c>
      <c r="D8" s="23">
        <v>3</v>
      </c>
      <c r="E8" s="23">
        <v>3</v>
      </c>
      <c r="F8" s="23">
        <v>4</v>
      </c>
      <c r="G8" s="5">
        <f>SUM(D8:F8)</f>
        <v>10</v>
      </c>
      <c r="H8" s="27"/>
    </row>
    <row r="9" spans="2:19" ht="17.100000000000001" customHeight="1" x14ac:dyDescent="0.3">
      <c r="B9" s="24">
        <v>2</v>
      </c>
      <c r="C9" s="25" t="s">
        <v>28</v>
      </c>
      <c r="D9" s="26">
        <v>4</v>
      </c>
      <c r="E9" s="26">
        <v>4</v>
      </c>
      <c r="F9" s="26">
        <v>4</v>
      </c>
      <c r="G9" s="3">
        <f t="shared" ref="G9:G42" si="0">SUM(D9:F9)</f>
        <v>12</v>
      </c>
      <c r="H9" s="27"/>
    </row>
    <row r="10" spans="2:19" ht="17.100000000000001" customHeight="1" x14ac:dyDescent="0.3">
      <c r="B10" s="24">
        <v>3</v>
      </c>
      <c r="C10" s="22" t="s">
        <v>27</v>
      </c>
      <c r="D10" s="26">
        <v>4</v>
      </c>
      <c r="E10" s="26">
        <v>4</v>
      </c>
      <c r="F10" s="26">
        <v>3</v>
      </c>
      <c r="G10" s="3">
        <f t="shared" si="0"/>
        <v>11</v>
      </c>
      <c r="H10" s="27"/>
    </row>
    <row r="11" spans="2:19" ht="17.100000000000001" customHeight="1" x14ac:dyDescent="0.3">
      <c r="B11" s="24">
        <v>4</v>
      </c>
      <c r="C11" s="25" t="s">
        <v>29</v>
      </c>
      <c r="D11" s="23">
        <v>4</v>
      </c>
      <c r="E11" s="23">
        <v>4</v>
      </c>
      <c r="F11" s="23">
        <v>0</v>
      </c>
      <c r="G11" s="3">
        <f t="shared" si="0"/>
        <v>8</v>
      </c>
      <c r="H11" s="27"/>
    </row>
    <row r="12" spans="2:19" ht="17.100000000000001" customHeight="1" x14ac:dyDescent="0.3">
      <c r="B12" s="24"/>
      <c r="C12" s="22"/>
      <c r="D12" s="26"/>
      <c r="E12" s="26"/>
      <c r="F12" s="26"/>
      <c r="G12" s="3">
        <f t="shared" si="0"/>
        <v>0</v>
      </c>
      <c r="H12" s="27"/>
    </row>
    <row r="13" spans="2:19" ht="17.100000000000001" customHeight="1" x14ac:dyDescent="0.3">
      <c r="B13" s="24"/>
      <c r="C13" s="25"/>
      <c r="D13" s="26"/>
      <c r="E13" s="26"/>
      <c r="F13" s="26"/>
      <c r="G13" s="3">
        <f t="shared" si="0"/>
        <v>0</v>
      </c>
      <c r="H13" s="27"/>
    </row>
    <row r="14" spans="2:19" ht="17.100000000000001" customHeight="1" x14ac:dyDescent="0.3">
      <c r="B14" s="24"/>
      <c r="C14" s="22"/>
      <c r="D14" s="26"/>
      <c r="E14" s="26"/>
      <c r="F14" s="26"/>
      <c r="G14" s="3">
        <f t="shared" si="0"/>
        <v>0</v>
      </c>
      <c r="H14" s="27"/>
    </row>
    <row r="15" spans="2:19" ht="17.100000000000001" customHeight="1" x14ac:dyDescent="0.3">
      <c r="B15" s="24"/>
      <c r="C15" s="25"/>
      <c r="D15" s="23"/>
      <c r="E15" s="23"/>
      <c r="F15" s="23"/>
      <c r="G15" s="3">
        <f t="shared" si="0"/>
        <v>0</v>
      </c>
      <c r="H15" s="27"/>
    </row>
    <row r="16" spans="2:19" ht="17.100000000000001" customHeight="1" x14ac:dyDescent="0.3">
      <c r="B16" s="24"/>
      <c r="C16" s="22"/>
      <c r="D16" s="26"/>
      <c r="E16" s="26"/>
      <c r="F16" s="26"/>
      <c r="G16" s="3">
        <f t="shared" si="0"/>
        <v>0</v>
      </c>
      <c r="H16" s="27"/>
    </row>
    <row r="17" spans="2:8" ht="17.100000000000001" customHeight="1" x14ac:dyDescent="0.3">
      <c r="B17" s="24"/>
      <c r="C17" s="25"/>
      <c r="D17" s="26"/>
      <c r="E17" s="26"/>
      <c r="F17" s="26"/>
      <c r="G17" s="3">
        <f t="shared" si="0"/>
        <v>0</v>
      </c>
      <c r="H17" s="27"/>
    </row>
    <row r="18" spans="2:8" ht="17.100000000000001" customHeight="1" x14ac:dyDescent="0.3">
      <c r="B18" s="24"/>
      <c r="C18" s="22"/>
      <c r="D18" s="26"/>
      <c r="E18" s="26"/>
      <c r="F18" s="26"/>
      <c r="G18" s="3">
        <f t="shared" si="0"/>
        <v>0</v>
      </c>
      <c r="H18" s="27"/>
    </row>
    <row r="19" spans="2:8" ht="17.100000000000001" customHeight="1" x14ac:dyDescent="0.3">
      <c r="B19" s="24"/>
      <c r="C19" s="25"/>
      <c r="D19" s="23"/>
      <c r="E19" s="23"/>
      <c r="F19" s="23"/>
      <c r="G19" s="3">
        <f t="shared" si="0"/>
        <v>0</v>
      </c>
      <c r="H19" s="27"/>
    </row>
    <row r="20" spans="2:8" ht="17.100000000000001" customHeight="1" x14ac:dyDescent="0.3">
      <c r="B20" s="24"/>
      <c r="C20" s="25"/>
      <c r="D20" s="26"/>
      <c r="E20" s="26"/>
      <c r="F20" s="26"/>
      <c r="G20" s="3">
        <f t="shared" si="0"/>
        <v>0</v>
      </c>
      <c r="H20" s="27"/>
    </row>
    <row r="21" spans="2:8" ht="17.100000000000001" customHeight="1" x14ac:dyDescent="0.3">
      <c r="B21" s="24"/>
      <c r="C21" s="25"/>
      <c r="D21" s="26"/>
      <c r="E21" s="26"/>
      <c r="F21" s="26"/>
      <c r="G21" s="3">
        <f t="shared" si="0"/>
        <v>0</v>
      </c>
      <c r="H21" s="27"/>
    </row>
    <row r="22" spans="2:8" ht="17.100000000000001" customHeight="1" x14ac:dyDescent="0.3">
      <c r="B22" s="24"/>
      <c r="C22" s="25"/>
      <c r="D22" s="26"/>
      <c r="E22" s="26"/>
      <c r="F22" s="26"/>
      <c r="G22" s="3">
        <f t="shared" si="0"/>
        <v>0</v>
      </c>
      <c r="H22" s="27"/>
    </row>
    <row r="23" spans="2:8" ht="17.100000000000001" customHeight="1" x14ac:dyDescent="0.3">
      <c r="B23" s="24"/>
      <c r="C23" s="25"/>
      <c r="D23" s="26"/>
      <c r="E23" s="26"/>
      <c r="F23" s="26"/>
      <c r="G23" s="3">
        <f t="shared" si="0"/>
        <v>0</v>
      </c>
      <c r="H23" s="27"/>
    </row>
    <row r="24" spans="2:8" ht="17.100000000000001" customHeight="1" x14ac:dyDescent="0.3">
      <c r="B24" s="24"/>
      <c r="C24" s="25"/>
      <c r="D24" s="26"/>
      <c r="E24" s="26"/>
      <c r="F24" s="26"/>
      <c r="G24" s="3">
        <f t="shared" si="0"/>
        <v>0</v>
      </c>
      <c r="H24" s="27"/>
    </row>
    <row r="25" spans="2:8" ht="17.100000000000001" customHeight="1" x14ac:dyDescent="0.3">
      <c r="B25" s="24"/>
      <c r="C25" s="25"/>
      <c r="D25" s="26"/>
      <c r="E25" s="26"/>
      <c r="F25" s="26"/>
      <c r="G25" s="3">
        <f t="shared" si="0"/>
        <v>0</v>
      </c>
      <c r="H25" s="27"/>
    </row>
    <row r="26" spans="2:8" ht="17.100000000000001" customHeight="1" x14ac:dyDescent="0.3">
      <c r="B26" s="24"/>
      <c r="C26" s="25"/>
      <c r="D26" s="26"/>
      <c r="E26" s="26"/>
      <c r="F26" s="26"/>
      <c r="G26" s="3">
        <f t="shared" si="0"/>
        <v>0</v>
      </c>
      <c r="H26" s="27"/>
    </row>
    <row r="27" spans="2:8" ht="17.100000000000001" customHeight="1" x14ac:dyDescent="0.3">
      <c r="B27" s="24"/>
      <c r="C27" s="25"/>
      <c r="D27" s="26"/>
      <c r="E27" s="26"/>
      <c r="F27" s="26"/>
      <c r="G27" s="3">
        <f t="shared" si="0"/>
        <v>0</v>
      </c>
      <c r="H27" s="27"/>
    </row>
    <row r="28" spans="2:8" ht="17.100000000000001" customHeight="1" x14ac:dyDescent="0.3">
      <c r="B28" s="24"/>
      <c r="C28" s="25"/>
      <c r="D28" s="26"/>
      <c r="E28" s="26"/>
      <c r="F28" s="26"/>
      <c r="G28" s="3">
        <f t="shared" si="0"/>
        <v>0</v>
      </c>
      <c r="H28" s="27"/>
    </row>
    <row r="29" spans="2:8" ht="17.100000000000001" customHeight="1" x14ac:dyDescent="0.3">
      <c r="B29" s="24"/>
      <c r="C29" s="25"/>
      <c r="D29" s="26"/>
      <c r="E29" s="26"/>
      <c r="F29" s="26"/>
      <c r="G29" s="3">
        <f t="shared" si="0"/>
        <v>0</v>
      </c>
      <c r="H29" s="27"/>
    </row>
    <row r="30" spans="2:8" ht="17.100000000000001" customHeight="1" x14ac:dyDescent="0.3">
      <c r="B30" s="24"/>
      <c r="C30" s="25"/>
      <c r="D30" s="26"/>
      <c r="E30" s="26"/>
      <c r="F30" s="26"/>
      <c r="G30" s="3">
        <f t="shared" si="0"/>
        <v>0</v>
      </c>
      <c r="H30" s="27"/>
    </row>
    <row r="31" spans="2:8" ht="17.100000000000001" customHeight="1" x14ac:dyDescent="0.3">
      <c r="B31" s="24"/>
      <c r="C31" s="25"/>
      <c r="D31" s="26"/>
      <c r="E31" s="26"/>
      <c r="F31" s="26"/>
      <c r="G31" s="3">
        <f t="shared" si="0"/>
        <v>0</v>
      </c>
      <c r="H31" s="27"/>
    </row>
    <row r="32" spans="2:8" ht="17.100000000000001" customHeight="1" x14ac:dyDescent="0.3">
      <c r="B32" s="24"/>
      <c r="C32" s="25"/>
      <c r="D32" s="26"/>
      <c r="E32" s="26"/>
      <c r="F32" s="26"/>
      <c r="G32" s="3">
        <f t="shared" si="0"/>
        <v>0</v>
      </c>
      <c r="H32" s="27"/>
    </row>
    <row r="33" spans="2:15" ht="17.100000000000001" customHeight="1" x14ac:dyDescent="0.3">
      <c r="B33" s="24"/>
      <c r="C33" s="25"/>
      <c r="D33" s="26"/>
      <c r="E33" s="26"/>
      <c r="F33" s="26"/>
      <c r="G33" s="3">
        <f t="shared" si="0"/>
        <v>0</v>
      </c>
      <c r="H33" s="27"/>
    </row>
    <row r="34" spans="2:15" ht="17.100000000000001" customHeight="1" x14ac:dyDescent="0.3">
      <c r="B34" s="24"/>
      <c r="C34" s="25"/>
      <c r="D34" s="26"/>
      <c r="E34" s="26"/>
      <c r="F34" s="26"/>
      <c r="G34" s="3">
        <f t="shared" si="0"/>
        <v>0</v>
      </c>
      <c r="H34" s="27"/>
    </row>
    <row r="35" spans="2:15" ht="17.100000000000001" customHeight="1" x14ac:dyDescent="0.3">
      <c r="B35" s="24"/>
      <c r="C35" s="25"/>
      <c r="D35" s="26"/>
      <c r="E35" s="26"/>
      <c r="F35" s="26"/>
      <c r="G35" s="3">
        <f t="shared" si="0"/>
        <v>0</v>
      </c>
      <c r="H35" s="27"/>
    </row>
    <row r="36" spans="2:15" ht="17.100000000000001" customHeight="1" x14ac:dyDescent="0.3">
      <c r="B36" s="24"/>
      <c r="C36" s="25"/>
      <c r="D36" s="26"/>
      <c r="E36" s="26"/>
      <c r="F36" s="26"/>
      <c r="G36" s="3">
        <f t="shared" si="0"/>
        <v>0</v>
      </c>
      <c r="H36" s="27"/>
    </row>
    <row r="37" spans="2:15" ht="17.100000000000001" customHeight="1" x14ac:dyDescent="0.3">
      <c r="B37" s="24"/>
      <c r="C37" s="25"/>
      <c r="D37" s="26"/>
      <c r="E37" s="26"/>
      <c r="F37" s="26"/>
      <c r="G37" s="3">
        <f t="shared" si="0"/>
        <v>0</v>
      </c>
      <c r="H37" s="27"/>
    </row>
    <row r="38" spans="2:15" ht="17.100000000000001" customHeight="1" x14ac:dyDescent="0.3">
      <c r="B38" s="24"/>
      <c r="C38" s="25"/>
      <c r="D38" s="26"/>
      <c r="E38" s="26"/>
      <c r="F38" s="26"/>
      <c r="G38" s="3">
        <f t="shared" si="0"/>
        <v>0</v>
      </c>
      <c r="H38" s="27"/>
      <c r="N38" s="14"/>
      <c r="O38" s="15"/>
    </row>
    <row r="39" spans="2:15" ht="17.100000000000001" customHeight="1" x14ac:dyDescent="0.3">
      <c r="B39" s="24"/>
      <c r="C39" s="25"/>
      <c r="D39" s="26"/>
      <c r="E39" s="26"/>
      <c r="F39" s="26"/>
      <c r="G39" s="3">
        <f t="shared" si="0"/>
        <v>0</v>
      </c>
      <c r="H39" s="27"/>
      <c r="N39" s="14"/>
      <c r="O39" s="15"/>
    </row>
    <row r="40" spans="2:15" ht="17.100000000000001" customHeight="1" x14ac:dyDescent="0.3">
      <c r="B40" s="24"/>
      <c r="C40" s="25"/>
      <c r="D40" s="26"/>
      <c r="E40" s="26"/>
      <c r="F40" s="26"/>
      <c r="G40" s="3">
        <f t="shared" si="0"/>
        <v>0</v>
      </c>
      <c r="H40" s="27"/>
      <c r="N40" s="14"/>
      <c r="O40" s="15"/>
    </row>
    <row r="41" spans="2:15" ht="17.100000000000001" customHeight="1" x14ac:dyDescent="0.3">
      <c r="B41" s="24"/>
      <c r="C41" s="25"/>
      <c r="D41" s="26"/>
      <c r="E41" s="26"/>
      <c r="F41" s="26"/>
      <c r="G41" s="3">
        <f t="shared" si="0"/>
        <v>0</v>
      </c>
      <c r="H41" s="27"/>
      <c r="N41" s="14"/>
      <c r="O41" s="15"/>
    </row>
    <row r="42" spans="2:15" ht="17.100000000000001" customHeight="1" x14ac:dyDescent="0.3">
      <c r="B42" s="24"/>
      <c r="C42" s="25"/>
      <c r="D42" s="26"/>
      <c r="E42" s="26"/>
      <c r="F42" s="26"/>
      <c r="G42" s="3">
        <f t="shared" si="0"/>
        <v>0</v>
      </c>
      <c r="H42" s="27"/>
      <c r="N42" s="14"/>
      <c r="O42" s="15"/>
    </row>
    <row r="43" spans="2:15" x14ac:dyDescent="0.3">
      <c r="B43" s="18">
        <f>COUNT(B8:B42," ")</f>
        <v>4</v>
      </c>
      <c r="C43" s="19" t="s">
        <v>13</v>
      </c>
      <c r="J43" s="14"/>
      <c r="K43" s="14"/>
      <c r="L43" s="14"/>
      <c r="M43" s="14"/>
      <c r="N43" s="14"/>
      <c r="O43" s="15"/>
    </row>
    <row r="44" spans="2:15" hidden="1" x14ac:dyDescent="0.3">
      <c r="C44" s="13" t="s">
        <v>14</v>
      </c>
      <c r="D44" s="2">
        <f>COUNTIF(D8:D42,3)</f>
        <v>1</v>
      </c>
      <c r="E44" s="2">
        <f>COUNTIF(E8:E42,3)</f>
        <v>1</v>
      </c>
      <c r="F44" s="2">
        <f>COUNTIF(F8:F42,3)</f>
        <v>1</v>
      </c>
      <c r="J44" s="14"/>
      <c r="K44" s="14"/>
      <c r="L44" s="14"/>
      <c r="M44" s="14"/>
      <c r="N44" s="14"/>
      <c r="O44" s="15"/>
    </row>
    <row r="45" spans="2:15" x14ac:dyDescent="0.3">
      <c r="C45" s="13" t="s">
        <v>16</v>
      </c>
      <c r="D45" s="28">
        <f>SUM(D44/$B43)</f>
        <v>0.25</v>
      </c>
      <c r="E45" s="28">
        <f t="shared" ref="E45:F45" si="1">SUM(E44/$B43)</f>
        <v>0.25</v>
      </c>
      <c r="F45" s="28">
        <f t="shared" si="1"/>
        <v>0.25</v>
      </c>
      <c r="G45" s="28">
        <f>SUM(E54/B43)</f>
        <v>0.5</v>
      </c>
      <c r="J45" s="14"/>
      <c r="K45" s="14"/>
      <c r="L45" s="14"/>
      <c r="M45" s="14"/>
      <c r="N45" s="14"/>
      <c r="O45" s="15"/>
    </row>
    <row r="46" spans="2:15" hidden="1" x14ac:dyDescent="0.3">
      <c r="C46" s="13" t="s">
        <v>15</v>
      </c>
      <c r="D46" s="10">
        <f>COUNTIF(D8:D42,4)</f>
        <v>3</v>
      </c>
      <c r="E46" s="10">
        <f t="shared" ref="E46:F46" si="2">COUNTIF(E8:E42,4)</f>
        <v>3</v>
      </c>
      <c r="F46" s="10">
        <f t="shared" si="2"/>
        <v>2</v>
      </c>
      <c r="G46" s="17"/>
      <c r="J46" s="14"/>
      <c r="K46" s="14"/>
      <c r="L46" s="14"/>
      <c r="M46" s="14"/>
      <c r="N46" s="14"/>
      <c r="O46" s="15"/>
    </row>
    <row r="47" spans="2:15" x14ac:dyDescent="0.3">
      <c r="C47" s="13" t="s">
        <v>17</v>
      </c>
      <c r="D47" s="29">
        <f>SUM(D46/$B43)</f>
        <v>0.75</v>
      </c>
      <c r="E47" s="29">
        <f t="shared" ref="E47:F47" si="3">SUM(E46/$B43)</f>
        <v>0.75</v>
      </c>
      <c r="F47" s="29">
        <f t="shared" si="3"/>
        <v>0.5</v>
      </c>
      <c r="G47" s="29">
        <f>SUM(G54/B43)</f>
        <v>0.5</v>
      </c>
      <c r="J47" s="14"/>
      <c r="K47" s="14"/>
      <c r="L47" s="14"/>
      <c r="M47" s="14"/>
      <c r="N47" s="14"/>
      <c r="O47" s="15"/>
    </row>
    <row r="50" spans="4:7" hidden="1" x14ac:dyDescent="0.3">
      <c r="D50" s="14"/>
      <c r="E50" s="14" t="s">
        <v>22</v>
      </c>
      <c r="F50" s="14"/>
      <c r="G50" s="14" t="s">
        <v>23</v>
      </c>
    </row>
    <row r="51" spans="4:7" hidden="1" x14ac:dyDescent="0.3">
      <c r="D51" s="14" t="s">
        <v>19</v>
      </c>
      <c r="E51" s="14">
        <f>COUNTIF($G$8:$G$42,8)</f>
        <v>1</v>
      </c>
      <c r="F51" s="14"/>
      <c r="G51" s="14"/>
    </row>
    <row r="52" spans="4:7" hidden="1" x14ac:dyDescent="0.3">
      <c r="D52" s="14" t="s">
        <v>21</v>
      </c>
      <c r="E52" s="14">
        <f>COUNTIF($G$8:$G$42,9)</f>
        <v>0</v>
      </c>
      <c r="F52" s="14" t="s">
        <v>25</v>
      </c>
      <c r="G52" s="14">
        <f>COUNTIF($G$8:$G$42,11)</f>
        <v>1</v>
      </c>
    </row>
    <row r="53" spans="4:7" hidden="1" x14ac:dyDescent="0.3">
      <c r="D53" s="14" t="s">
        <v>20</v>
      </c>
      <c r="E53" s="14">
        <f>COUNTIF($G$8:$G$42,10)</f>
        <v>1</v>
      </c>
      <c r="F53" s="14" t="s">
        <v>26</v>
      </c>
      <c r="G53" s="14">
        <f>COUNTIF($G$8:$G$42,12)</f>
        <v>1</v>
      </c>
    </row>
    <row r="54" spans="4:7" hidden="1" x14ac:dyDescent="0.3">
      <c r="D54" s="14" t="s">
        <v>24</v>
      </c>
      <c r="E54" s="16">
        <f>SUM(E51:E53)</f>
        <v>2</v>
      </c>
      <c r="F54" s="14"/>
      <c r="G54" s="16">
        <f>SUM(G51:G53)</f>
        <v>2</v>
      </c>
    </row>
  </sheetData>
  <sheetProtection sheet="1" objects="1" scenarios="1"/>
  <mergeCells count="7">
    <mergeCell ref="B1:H1"/>
    <mergeCell ref="B2:C2"/>
    <mergeCell ref="D3:G3"/>
    <mergeCell ref="D4:G4"/>
    <mergeCell ref="H6:H7"/>
    <mergeCell ref="B6:C7"/>
    <mergeCell ref="G6:G7"/>
  </mergeCells>
  <conditionalFormatting sqref="G8:G43 G45:G49 G55:G77">
    <cfRule type="cellIs" dxfId="9" priority="1" operator="equal">
      <formula>0</formula>
    </cfRule>
  </conditionalFormatting>
  <conditionalFormatting sqref="G8:G42">
    <cfRule type="cellIs" dxfId="8" priority="2" operator="between">
      <formula>11</formula>
      <formula>12</formula>
    </cfRule>
    <cfRule type="cellIs" dxfId="7" priority="3" operator="between">
      <formula>8</formula>
      <formula>10</formula>
    </cfRule>
    <cfRule type="cellIs" dxfId="6" priority="4" operator="between">
      <formula>5</formula>
      <formula>7</formula>
    </cfRule>
    <cfRule type="cellIs" dxfId="5" priority="6" operator="between">
      <formula>0</formula>
      <formula>4</formula>
    </cfRule>
  </conditionalFormatting>
  <printOptions horizontalCentered="1"/>
  <pageMargins left="0" right="0" top="0.25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54"/>
  <sheetViews>
    <sheetView showGridLines="0" tabSelected="1" zoomScale="110" zoomScaleNormal="110" workbookViewId="0">
      <selection activeCell="D14" sqref="D14"/>
    </sheetView>
  </sheetViews>
  <sheetFormatPr defaultColWidth="9.109375" defaultRowHeight="13.8" x14ac:dyDescent="0.3"/>
  <cols>
    <col min="1" max="1" width="3" style="2" customWidth="1"/>
    <col min="2" max="2" width="2.5546875" style="1" customWidth="1"/>
    <col min="3" max="3" width="36.109375" style="2" customWidth="1"/>
    <col min="4" max="4" width="11.33203125" style="2" customWidth="1"/>
    <col min="5" max="5" width="11.6640625" style="2" customWidth="1"/>
    <col min="6" max="6" width="10.6640625" style="2" bestFit="1" customWidth="1"/>
    <col min="7" max="7" width="7.109375" style="2" customWidth="1"/>
    <col min="8" max="8" width="5.6640625" style="2" customWidth="1"/>
    <col min="9" max="9" width="1.88671875" style="2" customWidth="1"/>
    <col min="10" max="10" width="2.88671875" style="2" customWidth="1"/>
    <col min="11" max="13" width="2.6640625" style="2" customWidth="1"/>
    <col min="14" max="14" width="4.33203125" style="8" customWidth="1"/>
    <col min="15" max="15" width="3.5546875" style="9" customWidth="1"/>
    <col min="16" max="17" width="3.6640625" style="8" customWidth="1"/>
    <col min="18" max="65" width="3.6640625" style="2" customWidth="1"/>
    <col min="66" max="16384" width="9.109375" style="2"/>
  </cols>
  <sheetData>
    <row r="1" spans="2:19" ht="19.5" customHeight="1" x14ac:dyDescent="0.3">
      <c r="B1" s="30" t="s">
        <v>31</v>
      </c>
      <c r="C1" s="30"/>
      <c r="D1" s="30"/>
      <c r="E1" s="30"/>
      <c r="F1" s="30"/>
      <c r="G1" s="30"/>
      <c r="H1" s="30"/>
    </row>
    <row r="2" spans="2:19" ht="28.5" customHeight="1" x14ac:dyDescent="0.3">
      <c r="B2" s="31" t="s">
        <v>6</v>
      </c>
      <c r="C2" s="31"/>
      <c r="D2" s="4" t="s">
        <v>7</v>
      </c>
      <c r="E2" s="20" t="s">
        <v>11</v>
      </c>
      <c r="F2" s="4" t="s">
        <v>8</v>
      </c>
      <c r="G2" s="20"/>
    </row>
    <row r="3" spans="2:19" ht="24.75" customHeight="1" x14ac:dyDescent="0.3">
      <c r="C3" s="4" t="s">
        <v>9</v>
      </c>
      <c r="D3" s="32"/>
      <c r="E3" s="32"/>
      <c r="F3" s="32"/>
      <c r="G3" s="32"/>
    </row>
    <row r="4" spans="2:19" ht="23.25" customHeight="1" x14ac:dyDescent="0.3">
      <c r="C4" s="4" t="s">
        <v>10</v>
      </c>
      <c r="D4" s="33"/>
      <c r="E4" s="33"/>
      <c r="F4" s="33"/>
      <c r="G4" s="33"/>
      <c r="Q4" s="9"/>
      <c r="R4" s="9"/>
      <c r="S4" s="11"/>
    </row>
    <row r="5" spans="2:19" ht="7.5" customHeight="1" x14ac:dyDescent="0.3">
      <c r="C5" s="4"/>
    </row>
    <row r="6" spans="2:19" ht="38.25" customHeight="1" x14ac:dyDescent="0.3">
      <c r="B6" s="35" t="s">
        <v>0</v>
      </c>
      <c r="C6" s="35"/>
      <c r="D6" s="12" t="s">
        <v>1</v>
      </c>
      <c r="E6" s="12" t="s">
        <v>2</v>
      </c>
      <c r="F6" s="12" t="s">
        <v>3</v>
      </c>
      <c r="G6" s="35" t="s">
        <v>4</v>
      </c>
      <c r="H6" s="34" t="s">
        <v>12</v>
      </c>
    </row>
    <row r="7" spans="2:19" x14ac:dyDescent="0.3">
      <c r="B7" s="35"/>
      <c r="C7" s="35"/>
      <c r="D7" s="7" t="s">
        <v>5</v>
      </c>
      <c r="E7" s="7" t="s">
        <v>5</v>
      </c>
      <c r="F7" s="7" t="s">
        <v>5</v>
      </c>
      <c r="G7" s="35"/>
      <c r="H7" s="34"/>
    </row>
    <row r="8" spans="2:19" ht="17.100000000000001" customHeight="1" x14ac:dyDescent="0.3">
      <c r="B8" s="21">
        <v>1</v>
      </c>
      <c r="C8" s="22" t="s">
        <v>30</v>
      </c>
      <c r="D8" s="23">
        <v>3</v>
      </c>
      <c r="E8" s="23">
        <v>3</v>
      </c>
      <c r="F8" s="23">
        <v>4</v>
      </c>
      <c r="G8" s="5">
        <f>SUM(D8:F8)</f>
        <v>10</v>
      </c>
      <c r="H8" s="27"/>
    </row>
    <row r="9" spans="2:19" ht="17.100000000000001" customHeight="1" x14ac:dyDescent="0.3">
      <c r="B9" s="24">
        <v>2</v>
      </c>
      <c r="C9" s="25" t="s">
        <v>28</v>
      </c>
      <c r="D9" s="26">
        <v>4</v>
      </c>
      <c r="E9" s="26">
        <v>4</v>
      </c>
      <c r="F9" s="26">
        <v>4</v>
      </c>
      <c r="G9" s="3">
        <f t="shared" ref="G9:G42" si="0">SUM(D9:F9)</f>
        <v>12</v>
      </c>
      <c r="H9" s="27"/>
    </row>
    <row r="10" spans="2:19" ht="17.100000000000001" customHeight="1" x14ac:dyDescent="0.3">
      <c r="B10" s="24">
        <v>3</v>
      </c>
      <c r="C10" s="22" t="s">
        <v>27</v>
      </c>
      <c r="D10" s="26">
        <v>4</v>
      </c>
      <c r="E10" s="26">
        <v>4</v>
      </c>
      <c r="F10" s="26">
        <v>3</v>
      </c>
      <c r="G10" s="3">
        <f t="shared" si="0"/>
        <v>11</v>
      </c>
      <c r="H10" s="27"/>
    </row>
    <row r="11" spans="2:19" ht="17.100000000000001" customHeight="1" x14ac:dyDescent="0.3">
      <c r="B11" s="24">
        <v>4</v>
      </c>
      <c r="C11" s="25" t="s">
        <v>29</v>
      </c>
      <c r="D11" s="23">
        <v>4</v>
      </c>
      <c r="E11" s="23">
        <v>4</v>
      </c>
      <c r="F11" s="23">
        <v>0</v>
      </c>
      <c r="G11" s="3">
        <f t="shared" si="0"/>
        <v>8</v>
      </c>
      <c r="H11" s="27"/>
    </row>
    <row r="12" spans="2:19" ht="17.100000000000001" customHeight="1" x14ac:dyDescent="0.3">
      <c r="B12" s="24"/>
      <c r="C12" s="22"/>
      <c r="D12" s="26"/>
      <c r="E12" s="26"/>
      <c r="F12" s="26"/>
      <c r="G12" s="3">
        <f t="shared" si="0"/>
        <v>0</v>
      </c>
      <c r="H12" s="27"/>
    </row>
    <row r="13" spans="2:19" ht="17.100000000000001" customHeight="1" x14ac:dyDescent="0.3">
      <c r="B13" s="24"/>
      <c r="C13" s="25"/>
      <c r="D13" s="26"/>
      <c r="E13" s="26"/>
      <c r="F13" s="26"/>
      <c r="G13" s="3">
        <f t="shared" si="0"/>
        <v>0</v>
      </c>
      <c r="H13" s="27"/>
    </row>
    <row r="14" spans="2:19" ht="17.100000000000001" customHeight="1" x14ac:dyDescent="0.3">
      <c r="B14" s="24"/>
      <c r="C14" s="22"/>
      <c r="D14" s="26"/>
      <c r="E14" s="26"/>
      <c r="F14" s="26"/>
      <c r="G14" s="3">
        <f t="shared" si="0"/>
        <v>0</v>
      </c>
      <c r="H14" s="27"/>
    </row>
    <row r="15" spans="2:19" ht="17.100000000000001" customHeight="1" x14ac:dyDescent="0.3">
      <c r="B15" s="24"/>
      <c r="C15" s="25"/>
      <c r="D15" s="23"/>
      <c r="E15" s="23"/>
      <c r="F15" s="23"/>
      <c r="G15" s="3">
        <f t="shared" si="0"/>
        <v>0</v>
      </c>
      <c r="H15" s="27"/>
    </row>
    <row r="16" spans="2:19" ht="17.100000000000001" customHeight="1" x14ac:dyDescent="0.3">
      <c r="B16" s="24"/>
      <c r="C16" s="22"/>
      <c r="D16" s="26"/>
      <c r="E16" s="26"/>
      <c r="F16" s="26"/>
      <c r="G16" s="3">
        <f t="shared" si="0"/>
        <v>0</v>
      </c>
      <c r="H16" s="27"/>
    </row>
    <row r="17" spans="2:8" ht="17.100000000000001" customHeight="1" x14ac:dyDescent="0.3">
      <c r="B17" s="24"/>
      <c r="C17" s="25"/>
      <c r="D17" s="26"/>
      <c r="E17" s="26"/>
      <c r="F17" s="26"/>
      <c r="G17" s="3">
        <f t="shared" si="0"/>
        <v>0</v>
      </c>
      <c r="H17" s="27"/>
    </row>
    <row r="18" spans="2:8" ht="17.100000000000001" customHeight="1" x14ac:dyDescent="0.3">
      <c r="B18" s="24"/>
      <c r="C18" s="22"/>
      <c r="D18" s="26"/>
      <c r="E18" s="26"/>
      <c r="F18" s="26"/>
      <c r="G18" s="3">
        <f t="shared" si="0"/>
        <v>0</v>
      </c>
      <c r="H18" s="27"/>
    </row>
    <row r="19" spans="2:8" ht="17.100000000000001" customHeight="1" x14ac:dyDescent="0.3">
      <c r="B19" s="24"/>
      <c r="C19" s="25"/>
      <c r="D19" s="23"/>
      <c r="E19" s="23"/>
      <c r="F19" s="23"/>
      <c r="G19" s="3">
        <f t="shared" si="0"/>
        <v>0</v>
      </c>
      <c r="H19" s="27"/>
    </row>
    <row r="20" spans="2:8" ht="17.100000000000001" customHeight="1" x14ac:dyDescent="0.3">
      <c r="B20" s="24"/>
      <c r="C20" s="25"/>
      <c r="D20" s="26"/>
      <c r="E20" s="26"/>
      <c r="F20" s="26"/>
      <c r="G20" s="3">
        <f t="shared" si="0"/>
        <v>0</v>
      </c>
      <c r="H20" s="27"/>
    </row>
    <row r="21" spans="2:8" ht="17.100000000000001" customHeight="1" x14ac:dyDescent="0.3">
      <c r="B21" s="24"/>
      <c r="C21" s="25"/>
      <c r="D21" s="26"/>
      <c r="E21" s="26"/>
      <c r="F21" s="26"/>
      <c r="G21" s="3">
        <f t="shared" si="0"/>
        <v>0</v>
      </c>
      <c r="H21" s="27"/>
    </row>
    <row r="22" spans="2:8" ht="17.100000000000001" customHeight="1" x14ac:dyDescent="0.3">
      <c r="B22" s="24"/>
      <c r="C22" s="25"/>
      <c r="D22" s="26"/>
      <c r="E22" s="26"/>
      <c r="F22" s="26"/>
      <c r="G22" s="3">
        <f t="shared" si="0"/>
        <v>0</v>
      </c>
      <c r="H22" s="27"/>
    </row>
    <row r="23" spans="2:8" ht="17.100000000000001" customHeight="1" x14ac:dyDescent="0.3">
      <c r="B23" s="24"/>
      <c r="C23" s="25"/>
      <c r="D23" s="26"/>
      <c r="E23" s="26"/>
      <c r="F23" s="26"/>
      <c r="G23" s="3">
        <f t="shared" si="0"/>
        <v>0</v>
      </c>
      <c r="H23" s="27"/>
    </row>
    <row r="24" spans="2:8" ht="17.100000000000001" customHeight="1" x14ac:dyDescent="0.3">
      <c r="B24" s="24"/>
      <c r="C24" s="25"/>
      <c r="D24" s="26"/>
      <c r="E24" s="26"/>
      <c r="F24" s="26"/>
      <c r="G24" s="3">
        <f t="shared" si="0"/>
        <v>0</v>
      </c>
      <c r="H24" s="27"/>
    </row>
    <row r="25" spans="2:8" ht="17.100000000000001" customHeight="1" x14ac:dyDescent="0.3">
      <c r="B25" s="24"/>
      <c r="C25" s="25"/>
      <c r="D25" s="26"/>
      <c r="E25" s="26"/>
      <c r="F25" s="26"/>
      <c r="G25" s="3">
        <f t="shared" si="0"/>
        <v>0</v>
      </c>
      <c r="H25" s="27"/>
    </row>
    <row r="26" spans="2:8" ht="17.100000000000001" customHeight="1" x14ac:dyDescent="0.3">
      <c r="B26" s="24"/>
      <c r="C26" s="25"/>
      <c r="D26" s="26"/>
      <c r="E26" s="26"/>
      <c r="F26" s="26"/>
      <c r="G26" s="3">
        <f t="shared" si="0"/>
        <v>0</v>
      </c>
      <c r="H26" s="27"/>
    </row>
    <row r="27" spans="2:8" ht="17.100000000000001" customHeight="1" x14ac:dyDescent="0.3">
      <c r="B27" s="24"/>
      <c r="C27" s="25"/>
      <c r="D27" s="26"/>
      <c r="E27" s="26"/>
      <c r="F27" s="26"/>
      <c r="G27" s="3">
        <f t="shared" si="0"/>
        <v>0</v>
      </c>
      <c r="H27" s="27"/>
    </row>
    <row r="28" spans="2:8" ht="17.100000000000001" customHeight="1" x14ac:dyDescent="0.3">
      <c r="B28" s="24"/>
      <c r="C28" s="25"/>
      <c r="D28" s="26"/>
      <c r="E28" s="26"/>
      <c r="F28" s="26"/>
      <c r="G28" s="3">
        <f t="shared" si="0"/>
        <v>0</v>
      </c>
      <c r="H28" s="27"/>
    </row>
    <row r="29" spans="2:8" ht="17.100000000000001" customHeight="1" x14ac:dyDescent="0.3">
      <c r="B29" s="24"/>
      <c r="C29" s="25"/>
      <c r="D29" s="26"/>
      <c r="E29" s="26"/>
      <c r="F29" s="26"/>
      <c r="G29" s="3">
        <f t="shared" si="0"/>
        <v>0</v>
      </c>
      <c r="H29" s="27"/>
    </row>
    <row r="30" spans="2:8" ht="17.100000000000001" customHeight="1" x14ac:dyDescent="0.3">
      <c r="B30" s="24"/>
      <c r="C30" s="25"/>
      <c r="D30" s="26"/>
      <c r="E30" s="26"/>
      <c r="F30" s="26"/>
      <c r="G30" s="3">
        <f t="shared" si="0"/>
        <v>0</v>
      </c>
      <c r="H30" s="27"/>
    </row>
    <row r="31" spans="2:8" ht="17.100000000000001" customHeight="1" x14ac:dyDescent="0.3">
      <c r="B31" s="24"/>
      <c r="C31" s="25"/>
      <c r="D31" s="26"/>
      <c r="E31" s="26"/>
      <c r="F31" s="26"/>
      <c r="G31" s="3">
        <f t="shared" si="0"/>
        <v>0</v>
      </c>
      <c r="H31" s="27"/>
    </row>
    <row r="32" spans="2:8" ht="17.100000000000001" customHeight="1" x14ac:dyDescent="0.3">
      <c r="B32" s="24"/>
      <c r="C32" s="25"/>
      <c r="D32" s="26"/>
      <c r="E32" s="26"/>
      <c r="F32" s="26"/>
      <c r="G32" s="3">
        <f t="shared" si="0"/>
        <v>0</v>
      </c>
      <c r="H32" s="27"/>
    </row>
    <row r="33" spans="2:15" ht="17.100000000000001" customHeight="1" x14ac:dyDescent="0.3">
      <c r="B33" s="24"/>
      <c r="C33" s="25"/>
      <c r="D33" s="26"/>
      <c r="E33" s="26"/>
      <c r="F33" s="26"/>
      <c r="G33" s="3">
        <f t="shared" si="0"/>
        <v>0</v>
      </c>
      <c r="H33" s="27"/>
    </row>
    <row r="34" spans="2:15" ht="17.100000000000001" customHeight="1" x14ac:dyDescent="0.3">
      <c r="B34" s="24"/>
      <c r="C34" s="25"/>
      <c r="D34" s="26"/>
      <c r="E34" s="26"/>
      <c r="F34" s="26"/>
      <c r="G34" s="3">
        <f t="shared" si="0"/>
        <v>0</v>
      </c>
      <c r="H34" s="27"/>
    </row>
    <row r="35" spans="2:15" ht="17.100000000000001" customHeight="1" x14ac:dyDescent="0.3">
      <c r="B35" s="24"/>
      <c r="C35" s="25"/>
      <c r="D35" s="26"/>
      <c r="E35" s="26"/>
      <c r="F35" s="26"/>
      <c r="G35" s="3">
        <f t="shared" si="0"/>
        <v>0</v>
      </c>
      <c r="H35" s="27"/>
    </row>
    <row r="36" spans="2:15" ht="17.100000000000001" customHeight="1" x14ac:dyDescent="0.3">
      <c r="B36" s="24"/>
      <c r="C36" s="25"/>
      <c r="D36" s="26"/>
      <c r="E36" s="26"/>
      <c r="F36" s="26"/>
      <c r="G36" s="3">
        <f t="shared" si="0"/>
        <v>0</v>
      </c>
      <c r="H36" s="27"/>
    </row>
    <row r="37" spans="2:15" ht="17.100000000000001" customHeight="1" x14ac:dyDescent="0.3">
      <c r="B37" s="24"/>
      <c r="C37" s="25"/>
      <c r="D37" s="26"/>
      <c r="E37" s="26"/>
      <c r="F37" s="26"/>
      <c r="G37" s="3">
        <f t="shared" si="0"/>
        <v>0</v>
      </c>
      <c r="H37" s="27"/>
    </row>
    <row r="38" spans="2:15" ht="17.100000000000001" customHeight="1" x14ac:dyDescent="0.3">
      <c r="B38" s="24"/>
      <c r="C38" s="25"/>
      <c r="D38" s="26"/>
      <c r="E38" s="26"/>
      <c r="F38" s="26"/>
      <c r="G38" s="3">
        <f t="shared" si="0"/>
        <v>0</v>
      </c>
      <c r="H38" s="27"/>
      <c r="N38" s="14"/>
      <c r="O38" s="15"/>
    </row>
    <row r="39" spans="2:15" ht="17.100000000000001" customHeight="1" x14ac:dyDescent="0.3">
      <c r="B39" s="24"/>
      <c r="C39" s="25"/>
      <c r="D39" s="26"/>
      <c r="E39" s="26"/>
      <c r="F39" s="26"/>
      <c r="G39" s="3">
        <f t="shared" si="0"/>
        <v>0</v>
      </c>
      <c r="H39" s="27"/>
      <c r="N39" s="14"/>
      <c r="O39" s="15"/>
    </row>
    <row r="40" spans="2:15" ht="17.100000000000001" customHeight="1" x14ac:dyDescent="0.3">
      <c r="B40" s="24"/>
      <c r="C40" s="25"/>
      <c r="D40" s="26"/>
      <c r="E40" s="26"/>
      <c r="F40" s="26"/>
      <c r="G40" s="3">
        <f t="shared" si="0"/>
        <v>0</v>
      </c>
      <c r="H40" s="27"/>
      <c r="N40" s="14"/>
      <c r="O40" s="15"/>
    </row>
    <row r="41" spans="2:15" ht="17.100000000000001" customHeight="1" x14ac:dyDescent="0.3">
      <c r="B41" s="24"/>
      <c r="C41" s="25"/>
      <c r="D41" s="26"/>
      <c r="E41" s="26"/>
      <c r="F41" s="26"/>
      <c r="G41" s="3">
        <f t="shared" si="0"/>
        <v>0</v>
      </c>
      <c r="H41" s="27"/>
      <c r="N41" s="14"/>
      <c r="O41" s="15"/>
    </row>
    <row r="42" spans="2:15" ht="17.100000000000001" customHeight="1" x14ac:dyDescent="0.3">
      <c r="B42" s="24"/>
      <c r="C42" s="25"/>
      <c r="D42" s="26"/>
      <c r="E42" s="26"/>
      <c r="F42" s="26"/>
      <c r="G42" s="3">
        <f t="shared" si="0"/>
        <v>0</v>
      </c>
      <c r="H42" s="27"/>
      <c r="N42" s="14"/>
      <c r="O42" s="15"/>
    </row>
    <row r="43" spans="2:15" x14ac:dyDescent="0.3">
      <c r="B43" s="18">
        <f>COUNT(B8:B42," ")</f>
        <v>4</v>
      </c>
      <c r="C43" s="19" t="s">
        <v>13</v>
      </c>
      <c r="J43" s="14"/>
      <c r="K43" s="14"/>
      <c r="L43" s="14"/>
      <c r="M43" s="14"/>
      <c r="N43" s="14"/>
      <c r="O43" s="15"/>
    </row>
    <row r="44" spans="2:15" hidden="1" x14ac:dyDescent="0.3">
      <c r="C44" s="13" t="s">
        <v>14</v>
      </c>
      <c r="D44" s="2">
        <f>COUNTIF(D8:D42,3)</f>
        <v>1</v>
      </c>
      <c r="E44" s="2">
        <f>COUNTIF(E8:E42,3)</f>
        <v>1</v>
      </c>
      <c r="F44" s="2">
        <f>COUNTIF(F8:F42,3)</f>
        <v>1</v>
      </c>
      <c r="J44" s="14"/>
      <c r="K44" s="14"/>
      <c r="L44" s="14"/>
      <c r="M44" s="14"/>
      <c r="N44" s="14"/>
      <c r="O44" s="15"/>
    </row>
    <row r="45" spans="2:15" x14ac:dyDescent="0.3">
      <c r="C45" s="13" t="s">
        <v>16</v>
      </c>
      <c r="D45" s="28">
        <f>SUM(D44/$B43)</f>
        <v>0.25</v>
      </c>
      <c r="E45" s="28">
        <f t="shared" ref="E45:F45" si="1">SUM(E44/$B43)</f>
        <v>0.25</v>
      </c>
      <c r="F45" s="28">
        <f t="shared" si="1"/>
        <v>0.25</v>
      </c>
      <c r="G45" s="28">
        <f>SUM(E54/B43)</f>
        <v>0.5</v>
      </c>
      <c r="J45" s="14"/>
      <c r="K45" s="14"/>
      <c r="L45" s="14"/>
      <c r="M45" s="14"/>
      <c r="N45" s="14"/>
      <c r="O45" s="15"/>
    </row>
    <row r="46" spans="2:15" hidden="1" x14ac:dyDescent="0.3">
      <c r="C46" s="13" t="s">
        <v>15</v>
      </c>
      <c r="D46" s="10">
        <f>COUNTIF(D8:D42,4)</f>
        <v>3</v>
      </c>
      <c r="E46" s="10">
        <f t="shared" ref="E46:F46" si="2">COUNTIF(E8:E42,4)</f>
        <v>3</v>
      </c>
      <c r="F46" s="10">
        <f t="shared" si="2"/>
        <v>2</v>
      </c>
      <c r="G46" s="17"/>
      <c r="J46" s="14"/>
      <c r="K46" s="14"/>
      <c r="L46" s="14"/>
      <c r="M46" s="14"/>
      <c r="N46" s="14"/>
      <c r="O46" s="15"/>
    </row>
    <row r="47" spans="2:15" x14ac:dyDescent="0.3">
      <c r="C47" s="13" t="s">
        <v>17</v>
      </c>
      <c r="D47" s="29">
        <f>SUM(D46/$B43)</f>
        <v>0.75</v>
      </c>
      <c r="E47" s="29">
        <f t="shared" ref="E47:F47" si="3">SUM(E46/$B43)</f>
        <v>0.75</v>
      </c>
      <c r="F47" s="29">
        <f t="shared" si="3"/>
        <v>0.5</v>
      </c>
      <c r="G47" s="29">
        <f>SUM(G54/B43)</f>
        <v>0.5</v>
      </c>
      <c r="J47" s="14"/>
      <c r="K47" s="14"/>
      <c r="L47" s="14"/>
      <c r="M47" s="14"/>
      <c r="N47" s="14"/>
      <c r="O47" s="15"/>
    </row>
    <row r="50" spans="4:7" hidden="1" x14ac:dyDescent="0.3">
      <c r="D50" s="14"/>
      <c r="E50" s="14" t="s">
        <v>22</v>
      </c>
      <c r="F50" s="14"/>
      <c r="G50" s="14" t="s">
        <v>23</v>
      </c>
    </row>
    <row r="51" spans="4:7" hidden="1" x14ac:dyDescent="0.3">
      <c r="D51" s="14" t="s">
        <v>19</v>
      </c>
      <c r="E51" s="14">
        <f>COUNTIF($G$8:$G$42,8)</f>
        <v>1</v>
      </c>
      <c r="F51" s="14"/>
      <c r="G51" s="14"/>
    </row>
    <row r="52" spans="4:7" hidden="1" x14ac:dyDescent="0.3">
      <c r="D52" s="14" t="s">
        <v>21</v>
      </c>
      <c r="E52" s="14">
        <f>COUNTIF($G$8:$G$42,9)</f>
        <v>0</v>
      </c>
      <c r="F52" s="14" t="s">
        <v>25</v>
      </c>
      <c r="G52" s="14">
        <f>COUNTIF($G$8:$G$42,11)</f>
        <v>1</v>
      </c>
    </row>
    <row r="53" spans="4:7" hidden="1" x14ac:dyDescent="0.3">
      <c r="D53" s="14" t="s">
        <v>20</v>
      </c>
      <c r="E53" s="14">
        <f>COUNTIF($G$8:$G$42,10)</f>
        <v>1</v>
      </c>
      <c r="F53" s="14" t="s">
        <v>26</v>
      </c>
      <c r="G53" s="14">
        <f>COUNTIF($G$8:$G$42,12)</f>
        <v>1</v>
      </c>
    </row>
    <row r="54" spans="4:7" hidden="1" x14ac:dyDescent="0.3">
      <c r="D54" s="14" t="s">
        <v>24</v>
      </c>
      <c r="E54" s="16">
        <f>SUM(E51:E53)</f>
        <v>2</v>
      </c>
      <c r="F54" s="14"/>
      <c r="G54" s="16">
        <f>SUM(G51:G53)</f>
        <v>2</v>
      </c>
    </row>
  </sheetData>
  <sheetProtection sheet="1" objects="1" scenarios="1"/>
  <mergeCells count="7">
    <mergeCell ref="B1:H1"/>
    <mergeCell ref="B2:C2"/>
    <mergeCell ref="D3:G3"/>
    <mergeCell ref="D4:G4"/>
    <mergeCell ref="B6:C7"/>
    <mergeCell ref="G6:G7"/>
    <mergeCell ref="H6:H7"/>
  </mergeCells>
  <conditionalFormatting sqref="G8:G43 G45:G49 G55:G77">
    <cfRule type="cellIs" dxfId="4" priority="1" operator="equal">
      <formula>0</formula>
    </cfRule>
  </conditionalFormatting>
  <conditionalFormatting sqref="G8:G42">
    <cfRule type="cellIs" dxfId="3" priority="2" operator="between">
      <formula>11</formula>
      <formula>12</formula>
    </cfRule>
    <cfRule type="cellIs" dxfId="2" priority="3" operator="between">
      <formula>8</formula>
      <formula>10</formula>
    </cfRule>
    <cfRule type="cellIs" dxfId="1" priority="4" operator="between">
      <formula>5</formula>
      <formula>7</formula>
    </cfRule>
    <cfRule type="cellIs" dxfId="0" priority="5" operator="between">
      <formula>0</formula>
      <formula>4</formula>
    </cfRule>
  </conditionalFormatting>
  <printOptions horizontalCentered="1"/>
  <pageMargins left="0" right="0" top="0.25" bottom="0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Pre-Assessment</vt:lpstr>
      <vt:lpstr>Post-Assessment</vt:lpstr>
      <vt:lpstr>Sheet2</vt:lpstr>
      <vt:lpstr>Sheet3</vt:lpstr>
      <vt:lpstr>'Post-Assessment'!Print_Area</vt:lpstr>
      <vt:lpstr>'Pre-Assessment'!Print_Area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Richmond</dc:creator>
  <cp:lastModifiedBy>Susan Richmond</cp:lastModifiedBy>
  <cp:lastPrinted>2014-09-12T18:11:44Z</cp:lastPrinted>
  <dcterms:created xsi:type="dcterms:W3CDTF">2014-09-07T21:45:48Z</dcterms:created>
  <dcterms:modified xsi:type="dcterms:W3CDTF">2014-09-14T21:42:11Z</dcterms:modified>
</cp:coreProperties>
</file>